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2375" activeTab="0"/>
  </bookViews>
  <sheets>
    <sheet name="04.05.2017_AM" sheetId="1" r:id="rId1"/>
  </sheets>
  <definedNames/>
  <calcPr fullCalcOnLoad="1"/>
</workbook>
</file>

<file path=xl/sharedStrings.xml><?xml version="1.0" encoding="utf-8"?>
<sst xmlns="http://schemas.openxmlformats.org/spreadsheetml/2006/main" count="52" uniqueCount="43">
  <si>
    <t>M</t>
  </si>
  <si>
    <t>L</t>
  </si>
  <si>
    <t>XL</t>
  </si>
  <si>
    <t>3XL</t>
  </si>
  <si>
    <t>COLLECTION</t>
  </si>
  <si>
    <t>STYLE</t>
  </si>
  <si>
    <t>Fertigmaße in cm für Größe      measurements in cm for size</t>
  </si>
  <si>
    <t>REMARK</t>
  </si>
  <si>
    <t>S</t>
  </si>
  <si>
    <t>XS</t>
  </si>
  <si>
    <t>XXL</t>
  </si>
  <si>
    <t>4XL</t>
  </si>
  <si>
    <t>SEASON</t>
  </si>
  <si>
    <t>CODE</t>
  </si>
  <si>
    <t>IS</t>
  </si>
  <si>
    <t>DATE</t>
  </si>
  <si>
    <t>GENDER</t>
  </si>
  <si>
    <t>B</t>
  </si>
  <si>
    <t>5XL</t>
  </si>
  <si>
    <t>6XL</t>
  </si>
  <si>
    <t xml:space="preserve">MEASUREMENT CHART </t>
  </si>
  <si>
    <t>SIGNATURE</t>
  </si>
  <si>
    <t>LADIES</t>
  </si>
  <si>
    <t>1/2 waistband width</t>
  </si>
  <si>
    <t>1/2 hip widh</t>
  </si>
  <si>
    <t>C</t>
  </si>
  <si>
    <t>N3</t>
  </si>
  <si>
    <t>P</t>
  </si>
  <si>
    <t>inseam lenght</t>
  </si>
  <si>
    <t>O</t>
  </si>
  <si>
    <t>FR</t>
  </si>
  <si>
    <t>BR</t>
  </si>
  <si>
    <t>side length (incl. waistband)</t>
  </si>
  <si>
    <t>front rise (incl. waistband)</t>
  </si>
  <si>
    <t>back rise (incl. waistband)</t>
  </si>
  <si>
    <t>TROUSERS / PANTS/ SHORTS</t>
  </si>
  <si>
    <t>1/2 hem width short leg</t>
  </si>
  <si>
    <t>SUPPLIER NO.</t>
  </si>
  <si>
    <r>
      <rPr>
        <sz val="5"/>
        <color indexed="10"/>
        <rFont val="Calibri"/>
        <family val="2"/>
      </rPr>
      <t>TOLERANCE</t>
    </r>
    <r>
      <rPr>
        <sz val="6"/>
        <color indexed="10"/>
        <rFont val="Calibri"/>
        <family val="2"/>
      </rPr>
      <t xml:space="preserve"> </t>
    </r>
    <r>
      <rPr>
        <sz val="8"/>
        <color indexed="10"/>
        <rFont val="Calibri"/>
        <family val="2"/>
      </rPr>
      <t>(+/-)</t>
    </r>
  </si>
  <si>
    <t>SS17</t>
  </si>
  <si>
    <t>QS UC</t>
  </si>
  <si>
    <t>TB1668</t>
  </si>
  <si>
    <t>AM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</si>
</sst>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  <numFmt numFmtId="176" formatCode="mmm\ yyyy"/>
    <numFmt numFmtId="177" formatCode="0.0"/>
    <numFmt numFmtId="178" formatCode="[$-407]dddd\,\ d\.\ mmmm\ yyyy"/>
    <numFmt numFmtId="179" formatCode="[$-14009]dd\-mm\-yyyy;@"/>
  </numFmts>
  <fonts count="6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5"/>
      <color indexed="10"/>
      <name val="Calibri"/>
      <family val="2"/>
    </font>
    <font>
      <sz val="6"/>
      <color indexed="10"/>
      <name val="Calibri"/>
      <family val="2"/>
    </font>
    <font>
      <sz val="8"/>
      <color indexed="10"/>
      <name val="Calibri"/>
      <family val="2"/>
    </font>
    <font>
      <sz val="12"/>
      <name val="宋体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b/>
      <sz val="8"/>
      <color indexed="10"/>
      <name val="Calibri"/>
      <family val="2"/>
    </font>
    <font>
      <b/>
      <sz val="10"/>
      <color indexed="55"/>
      <name val="Calibri"/>
      <family val="2"/>
    </font>
    <font>
      <sz val="10"/>
      <color indexed="55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b/>
      <sz val="18"/>
      <name val="Calibri"/>
      <family val="2"/>
    </font>
    <font>
      <b/>
      <sz val="12"/>
      <color indexed="10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  <font>
      <sz val="9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Calibri"/>
      <family val="2"/>
    </font>
    <font>
      <b/>
      <sz val="12"/>
      <color rgb="FFFF0000"/>
      <name val="Calibri"/>
      <family val="2"/>
    </font>
    <font>
      <b/>
      <sz val="8"/>
      <color rgb="FFFF0000"/>
      <name val="Calibri"/>
      <family val="2"/>
    </font>
    <font>
      <sz val="6"/>
      <color rgb="FFFF0000"/>
      <name val="Calibri"/>
      <family val="2"/>
    </font>
    <font>
      <b/>
      <sz val="10"/>
      <color theme="0" tint="-0.3499799966812134"/>
      <name val="Calibri"/>
      <family val="2"/>
    </font>
    <font>
      <sz val="10"/>
      <color theme="0" tint="-0.3499799966812134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09996999800205231"/>
        <bgColor indexed="64"/>
      </patternFill>
    </fill>
  </fills>
  <borders count="4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0" fontId="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4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  <xf numFmtId="0" fontId="6" fillId="0" borderId="0">
      <alignment/>
      <protection/>
    </xf>
  </cellStyleXfs>
  <cellXfs count="115">
    <xf numFmtId="0" fontId="0" fillId="0" borderId="0" xfId="0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/>
    </xf>
    <xf numFmtId="0" fontId="24" fillId="33" borderId="0" xfId="0" applyFont="1" applyFill="1" applyBorder="1" applyAlignment="1">
      <alignment/>
    </xf>
    <xf numFmtId="0" fontId="24" fillId="33" borderId="10" xfId="0" applyFont="1" applyFill="1" applyBorder="1" applyAlignment="1">
      <alignment/>
    </xf>
    <xf numFmtId="0" fontId="24" fillId="33" borderId="11" xfId="0" applyFont="1" applyFill="1" applyBorder="1" applyAlignment="1">
      <alignment/>
    </xf>
    <xf numFmtId="0" fontId="55" fillId="33" borderId="11" xfId="0" applyFont="1" applyFill="1" applyBorder="1" applyAlignment="1">
      <alignment/>
    </xf>
    <xf numFmtId="0" fontId="24" fillId="33" borderId="12" xfId="0" applyFont="1" applyFill="1" applyBorder="1" applyAlignment="1">
      <alignment/>
    </xf>
    <xf numFmtId="0" fontId="56" fillId="0" borderId="13" xfId="0" applyFont="1" applyBorder="1" applyAlignment="1">
      <alignment horizontal="center" vertical="center"/>
    </xf>
    <xf numFmtId="0" fontId="57" fillId="0" borderId="13" xfId="0" applyFont="1" applyBorder="1" applyAlignment="1">
      <alignment horizontal="center" vertical="center"/>
    </xf>
    <xf numFmtId="2" fontId="28" fillId="34" borderId="13" xfId="0" applyNumberFormat="1" applyFont="1" applyFill="1" applyBorder="1" applyAlignment="1">
      <alignment horizontal="center" vertical="center"/>
    </xf>
    <xf numFmtId="2" fontId="28" fillId="0" borderId="13" xfId="0" applyNumberFormat="1" applyFont="1" applyBorder="1" applyAlignment="1">
      <alignment horizontal="center" vertical="center"/>
    </xf>
    <xf numFmtId="2" fontId="28" fillId="3" borderId="13" xfId="0" applyNumberFormat="1" applyFont="1" applyFill="1" applyBorder="1" applyAlignment="1">
      <alignment horizontal="center" vertical="center"/>
    </xf>
    <xf numFmtId="2" fontId="28" fillId="0" borderId="13" xfId="0" applyNumberFormat="1" applyFont="1" applyFill="1" applyBorder="1" applyAlignment="1">
      <alignment horizontal="center" vertical="center"/>
    </xf>
    <xf numFmtId="49" fontId="24" fillId="33" borderId="0" xfId="0" applyNumberFormat="1" applyFont="1" applyFill="1" applyBorder="1" applyAlignment="1">
      <alignment horizontal="center"/>
    </xf>
    <xf numFmtId="0" fontId="24" fillId="33" borderId="14" xfId="0" applyFont="1" applyFill="1" applyBorder="1" applyAlignment="1">
      <alignment/>
    </xf>
    <xf numFmtId="0" fontId="24" fillId="0" borderId="0" xfId="0" applyFont="1" applyBorder="1" applyAlignment="1">
      <alignment/>
    </xf>
    <xf numFmtId="0" fontId="55" fillId="0" borderId="0" xfId="0" applyFont="1" applyBorder="1" applyAlignment="1">
      <alignment/>
    </xf>
    <xf numFmtId="49" fontId="24" fillId="0" borderId="0" xfId="0" applyNumberFormat="1" applyFont="1" applyBorder="1" applyAlignment="1">
      <alignment/>
    </xf>
    <xf numFmtId="0" fontId="24" fillId="0" borderId="0" xfId="0" applyFont="1" applyBorder="1" applyAlignment="1">
      <alignment/>
    </xf>
    <xf numFmtId="0" fontId="55" fillId="0" borderId="0" xfId="0" applyFont="1" applyBorder="1" applyAlignment="1">
      <alignment/>
    </xf>
    <xf numFmtId="49" fontId="24" fillId="0" borderId="0" xfId="0" applyNumberFormat="1" applyFont="1" applyBorder="1" applyAlignment="1">
      <alignment/>
    </xf>
    <xf numFmtId="0" fontId="55" fillId="0" borderId="0" xfId="0" applyFont="1" applyAlignment="1">
      <alignment/>
    </xf>
    <xf numFmtId="49" fontId="24" fillId="0" borderId="0" xfId="0" applyNumberFormat="1" applyFont="1" applyAlignment="1">
      <alignment/>
    </xf>
    <xf numFmtId="0" fontId="58" fillId="33" borderId="11" xfId="0" applyFont="1" applyFill="1" applyBorder="1" applyAlignment="1">
      <alignment/>
    </xf>
    <xf numFmtId="49" fontId="58" fillId="0" borderId="0" xfId="0" applyNumberFormat="1" applyFont="1" applyBorder="1" applyAlignment="1">
      <alignment/>
    </xf>
    <xf numFmtId="49" fontId="58" fillId="0" borderId="0" xfId="0" applyNumberFormat="1" applyFont="1" applyBorder="1" applyAlignment="1">
      <alignment/>
    </xf>
    <xf numFmtId="49" fontId="58" fillId="0" borderId="0" xfId="0" applyNumberFormat="1" applyFont="1" applyAlignment="1">
      <alignment/>
    </xf>
    <xf numFmtId="0" fontId="24" fillId="0" borderId="11" xfId="0" applyFont="1" applyFill="1" applyBorder="1" applyAlignment="1">
      <alignment/>
    </xf>
    <xf numFmtId="2" fontId="59" fillId="0" borderId="13" xfId="0" applyNumberFormat="1" applyFont="1" applyBorder="1" applyAlignment="1">
      <alignment horizontal="center" vertical="center"/>
    </xf>
    <xf numFmtId="0" fontId="35" fillId="0" borderId="15" xfId="0" applyFont="1" applyBorder="1" applyAlignment="1">
      <alignment horizontal="center" vertical="center"/>
    </xf>
    <xf numFmtId="0" fontId="35" fillId="0" borderId="16" xfId="0" applyFont="1" applyBorder="1" applyAlignment="1">
      <alignment horizontal="center" vertical="center"/>
    </xf>
    <xf numFmtId="0" fontId="35" fillId="0" borderId="17" xfId="0" applyFont="1" applyBorder="1" applyAlignment="1">
      <alignment horizontal="center" vertical="center"/>
    </xf>
    <xf numFmtId="0" fontId="35" fillId="0" borderId="18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0" fontId="35" fillId="0" borderId="20" xfId="0" applyFont="1" applyBorder="1" applyAlignment="1">
      <alignment horizontal="center" vertical="center"/>
    </xf>
    <xf numFmtId="0" fontId="35" fillId="0" borderId="21" xfId="0" applyFont="1" applyBorder="1" applyAlignment="1">
      <alignment horizontal="center" vertical="center"/>
    </xf>
    <xf numFmtId="0" fontId="35" fillId="0" borderId="22" xfId="0" applyFont="1" applyBorder="1" applyAlignment="1">
      <alignment horizontal="center" vertical="center"/>
    </xf>
    <xf numFmtId="0" fontId="60" fillId="0" borderId="23" xfId="0" applyFont="1" applyBorder="1" applyAlignment="1">
      <alignment horizontal="center" vertical="center"/>
    </xf>
    <xf numFmtId="0" fontId="60" fillId="0" borderId="16" xfId="0" applyFont="1" applyBorder="1" applyAlignment="1">
      <alignment horizontal="center" vertical="center"/>
    </xf>
    <xf numFmtId="0" fontId="60" fillId="0" borderId="17" xfId="0" applyFont="1" applyBorder="1" applyAlignment="1">
      <alignment horizontal="center" vertical="center"/>
    </xf>
    <xf numFmtId="0" fontId="60" fillId="0" borderId="24" xfId="0" applyFont="1" applyBorder="1" applyAlignment="1">
      <alignment horizontal="center" vertical="center"/>
    </xf>
    <xf numFmtId="0" fontId="60" fillId="0" borderId="21" xfId="0" applyFont="1" applyBorder="1" applyAlignment="1">
      <alignment horizontal="center" vertical="center"/>
    </xf>
    <xf numFmtId="0" fontId="60" fillId="0" borderId="22" xfId="0" applyFont="1" applyBorder="1" applyAlignment="1">
      <alignment horizontal="center" vertical="center"/>
    </xf>
    <xf numFmtId="0" fontId="37" fillId="0" borderId="23" xfId="0" applyFont="1" applyBorder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0" fontId="37" fillId="0" borderId="17" xfId="0" applyFont="1" applyBorder="1" applyAlignment="1">
      <alignment horizontal="center" vertical="center"/>
    </xf>
    <xf numFmtId="0" fontId="37" fillId="0" borderId="24" xfId="0" applyFont="1" applyBorder="1" applyAlignment="1">
      <alignment horizontal="center" vertical="center"/>
    </xf>
    <xf numFmtId="0" fontId="37" fillId="0" borderId="21" xfId="0" applyFont="1" applyBorder="1" applyAlignment="1">
      <alignment horizontal="center" vertical="center"/>
    </xf>
    <xf numFmtId="0" fontId="37" fillId="0" borderId="22" xfId="0" applyFont="1" applyBorder="1" applyAlignment="1">
      <alignment horizontal="center" vertical="center"/>
    </xf>
    <xf numFmtId="0" fontId="34" fillId="0" borderId="23" xfId="0" applyFont="1" applyBorder="1" applyAlignment="1">
      <alignment horizontal="center"/>
    </xf>
    <xf numFmtId="0" fontId="34" fillId="0" borderId="16" xfId="0" applyFont="1" applyBorder="1" applyAlignment="1">
      <alignment horizontal="center"/>
    </xf>
    <xf numFmtId="0" fontId="34" fillId="0" borderId="25" xfId="0" applyFont="1" applyBorder="1" applyAlignment="1">
      <alignment horizontal="center"/>
    </xf>
    <xf numFmtId="0" fontId="34" fillId="0" borderId="26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34" fillId="0" borderId="27" xfId="0" applyFont="1" applyBorder="1" applyAlignment="1">
      <alignment horizontal="center"/>
    </xf>
    <xf numFmtId="0" fontId="61" fillId="0" borderId="13" xfId="0" applyFont="1" applyBorder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61" fillId="0" borderId="28" xfId="0" applyFont="1" applyBorder="1" applyAlignment="1">
      <alignment horizontal="center" vertical="center"/>
    </xf>
    <xf numFmtId="0" fontId="61" fillId="0" borderId="11" xfId="0" applyFont="1" applyBorder="1" applyAlignment="1">
      <alignment horizontal="center" vertical="center"/>
    </xf>
    <xf numFmtId="0" fontId="61" fillId="0" borderId="12" xfId="0" applyFont="1" applyBorder="1" applyAlignment="1">
      <alignment horizontal="center" vertical="center"/>
    </xf>
    <xf numFmtId="0" fontId="34" fillId="0" borderId="26" xfId="0" applyFont="1" applyBorder="1" applyAlignment="1">
      <alignment horizontal="center" vertical="top"/>
    </xf>
    <xf numFmtId="0" fontId="34" fillId="0" borderId="0" xfId="0" applyFont="1" applyBorder="1" applyAlignment="1">
      <alignment horizontal="center" vertical="top"/>
    </xf>
    <xf numFmtId="0" fontId="34" fillId="0" borderId="27" xfId="0" applyFont="1" applyBorder="1" applyAlignment="1">
      <alignment horizontal="center" vertical="top"/>
    </xf>
    <xf numFmtId="0" fontId="34" fillId="0" borderId="24" xfId="0" applyFont="1" applyBorder="1" applyAlignment="1">
      <alignment horizontal="center" vertical="top"/>
    </xf>
    <xf numFmtId="0" fontId="34" fillId="0" borderId="21" xfId="0" applyFont="1" applyBorder="1" applyAlignment="1">
      <alignment horizontal="center" vertical="top"/>
    </xf>
    <xf numFmtId="0" fontId="34" fillId="0" borderId="29" xfId="0" applyFont="1" applyBorder="1" applyAlignment="1">
      <alignment horizontal="center" vertical="top"/>
    </xf>
    <xf numFmtId="0" fontId="28" fillId="3" borderId="28" xfId="0" applyFont="1" applyFill="1" applyBorder="1" applyAlignment="1">
      <alignment horizontal="center" vertical="center"/>
    </xf>
    <xf numFmtId="0" fontId="28" fillId="3" borderId="12" xfId="0" applyFont="1" applyFill="1" applyBorder="1" applyAlignment="1">
      <alignment horizontal="center" vertical="center"/>
    </xf>
    <xf numFmtId="179" fontId="28" fillId="0" borderId="13" xfId="0" applyNumberFormat="1" applyFont="1" applyBorder="1" applyAlignment="1">
      <alignment horizontal="center" vertical="center"/>
    </xf>
    <xf numFmtId="0" fontId="28" fillId="0" borderId="28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4" fillId="0" borderId="30" xfId="0" applyFont="1" applyBorder="1" applyAlignment="1">
      <alignment horizontal="center"/>
    </xf>
    <xf numFmtId="0" fontId="24" fillId="0" borderId="31" xfId="0" applyFont="1" applyBorder="1" applyAlignment="1">
      <alignment horizontal="center"/>
    </xf>
    <xf numFmtId="0" fontId="24" fillId="0" borderId="32" xfId="0" applyFont="1" applyBorder="1" applyAlignment="1">
      <alignment horizontal="center"/>
    </xf>
    <xf numFmtId="0" fontId="24" fillId="0" borderId="30" xfId="0" applyFont="1" applyBorder="1" applyAlignment="1">
      <alignment horizontal="left" vertical="center" wrapText="1"/>
    </xf>
    <xf numFmtId="0" fontId="24" fillId="0" borderId="33" xfId="0" applyFont="1" applyBorder="1" applyAlignment="1">
      <alignment horizontal="left" vertical="center" wrapText="1"/>
    </xf>
    <xf numFmtId="0" fontId="24" fillId="0" borderId="20" xfId="0" applyFont="1" applyBorder="1" applyAlignment="1">
      <alignment horizontal="left" vertical="center" wrapText="1"/>
    </xf>
    <xf numFmtId="0" fontId="24" fillId="0" borderId="22" xfId="0" applyFont="1" applyBorder="1" applyAlignment="1">
      <alignment horizontal="left" vertical="center" wrapText="1"/>
    </xf>
    <xf numFmtId="0" fontId="62" fillId="0" borderId="34" xfId="0" applyFont="1" applyBorder="1" applyAlignment="1">
      <alignment horizontal="center" vertical="center"/>
    </xf>
    <xf numFmtId="0" fontId="62" fillId="0" borderId="35" xfId="0" applyFont="1" applyBorder="1" applyAlignment="1">
      <alignment horizontal="center" vertical="center"/>
    </xf>
    <xf numFmtId="0" fontId="62" fillId="0" borderId="34" xfId="0" applyFont="1" applyBorder="1" applyAlignment="1">
      <alignment horizontal="center" vertical="center" wrapText="1"/>
    </xf>
    <xf numFmtId="0" fontId="62" fillId="0" borderId="35" xfId="0" applyFont="1" applyBorder="1" applyAlignment="1">
      <alignment horizontal="center" vertical="center" wrapText="1"/>
    </xf>
    <xf numFmtId="0" fontId="33" fillId="34" borderId="13" xfId="0" applyFont="1" applyFill="1" applyBorder="1" applyAlignment="1">
      <alignment horizontal="center" vertical="center"/>
    </xf>
    <xf numFmtId="49" fontId="24" fillId="0" borderId="34" xfId="0" applyNumberFormat="1" applyFont="1" applyBorder="1" applyAlignment="1">
      <alignment horizontal="center" vertical="center"/>
    </xf>
    <xf numFmtId="49" fontId="24" fillId="0" borderId="35" xfId="0" applyNumberFormat="1" applyFont="1" applyBorder="1" applyAlignment="1">
      <alignment horizontal="center" vertical="center"/>
    </xf>
    <xf numFmtId="0" fontId="33" fillId="3" borderId="13" xfId="0" applyFont="1" applyFill="1" applyBorder="1" applyAlignment="1">
      <alignment horizontal="center" vertical="center"/>
    </xf>
    <xf numFmtId="49" fontId="58" fillId="0" borderId="34" xfId="0" applyNumberFormat="1" applyFont="1" applyBorder="1" applyAlignment="1">
      <alignment horizontal="center" vertical="center"/>
    </xf>
    <xf numFmtId="49" fontId="58" fillId="0" borderId="35" xfId="0" applyNumberFormat="1" applyFont="1" applyBorder="1" applyAlignment="1">
      <alignment horizontal="center" vertical="center"/>
    </xf>
    <xf numFmtId="0" fontId="63" fillId="34" borderId="13" xfId="0" applyFont="1" applyFill="1" applyBorder="1" applyAlignment="1">
      <alignment horizontal="center" vertical="center"/>
    </xf>
    <xf numFmtId="49" fontId="64" fillId="0" borderId="34" xfId="0" applyNumberFormat="1" applyFont="1" applyBorder="1" applyAlignment="1">
      <alignment horizontal="center" vertical="center"/>
    </xf>
    <xf numFmtId="49" fontId="64" fillId="0" borderId="35" xfId="0" applyNumberFormat="1" applyFont="1" applyBorder="1" applyAlignment="1">
      <alignment horizontal="center" vertical="center"/>
    </xf>
    <xf numFmtId="0" fontId="24" fillId="0" borderId="13" xfId="0" applyFont="1" applyBorder="1" applyAlignment="1">
      <alignment horizontal="center"/>
    </xf>
    <xf numFmtId="0" fontId="24" fillId="0" borderId="36" xfId="0" applyFont="1" applyBorder="1" applyAlignment="1">
      <alignment horizontal="center"/>
    </xf>
    <xf numFmtId="0" fontId="24" fillId="0" borderId="37" xfId="0" applyFont="1" applyBorder="1" applyAlignment="1">
      <alignment horizontal="center"/>
    </xf>
    <xf numFmtId="0" fontId="24" fillId="0" borderId="38" xfId="0" applyFont="1" applyBorder="1" applyAlignment="1">
      <alignment horizontal="center"/>
    </xf>
    <xf numFmtId="0" fontId="28" fillId="35" borderId="39" xfId="0" applyFont="1" applyFill="1" applyBorder="1" applyAlignment="1">
      <alignment horizontal="left" vertical="center" wrapText="1"/>
    </xf>
    <xf numFmtId="0" fontId="28" fillId="35" borderId="13" xfId="0" applyFont="1" applyFill="1" applyBorder="1" applyAlignment="1">
      <alignment horizontal="left" vertical="center" wrapText="1"/>
    </xf>
    <xf numFmtId="0" fontId="28" fillId="0" borderId="39" xfId="0" applyFont="1" applyFill="1" applyBorder="1" applyAlignment="1">
      <alignment horizontal="left" vertical="center" wrapText="1"/>
    </xf>
    <xf numFmtId="0" fontId="28" fillId="0" borderId="13" xfId="0" applyFont="1" applyFill="1" applyBorder="1" applyAlignment="1">
      <alignment horizontal="left" vertical="center" wrapText="1"/>
    </xf>
    <xf numFmtId="0" fontId="61" fillId="0" borderId="40" xfId="0" applyFont="1" applyBorder="1" applyAlignment="1">
      <alignment horizontal="center" vertical="center"/>
    </xf>
    <xf numFmtId="0" fontId="61" fillId="0" borderId="41" xfId="0" applyFont="1" applyBorder="1" applyAlignment="1">
      <alignment horizontal="center" vertical="center"/>
    </xf>
    <xf numFmtId="0" fontId="61" fillId="0" borderId="42" xfId="0" applyFont="1" applyBorder="1" applyAlignment="1">
      <alignment horizontal="center" vertical="center"/>
    </xf>
    <xf numFmtId="0" fontId="55" fillId="0" borderId="43" xfId="0" applyFont="1" applyBorder="1" applyAlignment="1">
      <alignment horizontal="left" vertical="center" wrapText="1"/>
    </xf>
    <xf numFmtId="0" fontId="55" fillId="0" borderId="31" xfId="0" applyFont="1" applyBorder="1" applyAlignment="1">
      <alignment horizontal="left" vertical="center" wrapText="1"/>
    </xf>
    <xf numFmtId="0" fontId="55" fillId="0" borderId="33" xfId="0" applyFont="1" applyBorder="1" applyAlignment="1">
      <alignment horizontal="left" vertical="center" wrapText="1"/>
    </xf>
    <xf numFmtId="0" fontId="55" fillId="0" borderId="26" xfId="0" applyFont="1" applyBorder="1" applyAlignment="1">
      <alignment horizontal="left" vertical="center" wrapText="1"/>
    </xf>
    <xf numFmtId="0" fontId="55" fillId="0" borderId="0" xfId="0" applyFont="1" applyBorder="1" applyAlignment="1">
      <alignment horizontal="left" vertical="center" wrapText="1"/>
    </xf>
    <xf numFmtId="0" fontId="55" fillId="0" borderId="19" xfId="0" applyFont="1" applyBorder="1" applyAlignment="1">
      <alignment horizontal="left" vertical="center" wrapText="1"/>
    </xf>
    <xf numFmtId="0" fontId="55" fillId="0" borderId="44" xfId="0" applyFont="1" applyBorder="1" applyAlignment="1">
      <alignment horizontal="left" vertical="center" wrapText="1"/>
    </xf>
    <xf numFmtId="0" fontId="55" fillId="0" borderId="14" xfId="0" applyFont="1" applyBorder="1" applyAlignment="1">
      <alignment horizontal="left" vertical="center" wrapText="1"/>
    </xf>
    <xf numFmtId="0" fontId="55" fillId="0" borderId="45" xfId="0" applyFont="1" applyBorder="1" applyAlignment="1">
      <alignment horizontal="left" vertical="center" wrapText="1"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  <cellStyle name="常规_SR12-1612_Taken MMS of UC samples part2 2013.03.20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25</xdr:col>
      <xdr:colOff>685800</xdr:colOff>
      <xdr:row>5</xdr:row>
      <xdr:rowOff>85725</xdr:rowOff>
    </xdr:from>
    <xdr:to>
      <xdr:col>29</xdr:col>
      <xdr:colOff>190500</xdr:colOff>
      <xdr:row>29</xdr:row>
      <xdr:rowOff>142875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63225" y="1247775"/>
          <a:ext cx="2295525" cy="463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619125</xdr:colOff>
      <xdr:row>1</xdr:row>
      <xdr:rowOff>38100</xdr:rowOff>
    </xdr:from>
    <xdr:to>
      <xdr:col>4</xdr:col>
      <xdr:colOff>314325</xdr:colOff>
      <xdr:row>2</xdr:row>
      <xdr:rowOff>104775</xdr:rowOff>
    </xdr:to>
    <xdr:pic>
      <xdr:nvPicPr>
        <xdr:cNvPr id="2" name="Grafi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" y="352425"/>
          <a:ext cx="24384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E32"/>
  <sheetViews>
    <sheetView tabSelected="1" zoomScale="90" zoomScaleNormal="90" zoomScaleSheetLayoutView="100" workbookViewId="0" topLeftCell="A1">
      <selection activeCell="A10" sqref="A10:IV10"/>
    </sheetView>
  </sheetViews>
  <sheetFormatPr defaultColWidth="11.421875" defaultRowHeight="12.75"/>
  <cols>
    <col min="1" max="1" width="12.7109375" style="2" customWidth="1"/>
    <col min="2" max="2" width="17.00390625" style="2" customWidth="1"/>
    <col min="3" max="3" width="4.7109375" style="2" customWidth="1"/>
    <col min="4" max="4" width="6.7109375" style="22" customWidth="1"/>
    <col min="5" max="5" width="5.7109375" style="2" customWidth="1"/>
    <col min="6" max="6" width="4.7109375" style="23" customWidth="1"/>
    <col min="7" max="7" width="5.7109375" style="2" customWidth="1"/>
    <col min="8" max="8" width="5.140625" style="27" customWidth="1"/>
    <col min="9" max="9" width="5.7109375" style="2" customWidth="1"/>
    <col min="10" max="10" width="4.7109375" style="23" customWidth="1"/>
    <col min="11" max="11" width="5.7109375" style="2" customWidth="1"/>
    <col min="12" max="12" width="4.7109375" style="23" customWidth="1"/>
    <col min="13" max="13" width="5.7109375" style="2" customWidth="1"/>
    <col min="14" max="14" width="4.7109375" style="23" customWidth="1"/>
    <col min="15" max="15" width="5.7109375" style="2" customWidth="1"/>
    <col min="16" max="16" width="4.7109375" style="23" customWidth="1"/>
    <col min="17" max="17" width="5.7109375" style="2" customWidth="1"/>
    <col min="18" max="18" width="4.7109375" style="23" customWidth="1"/>
    <col min="19" max="19" width="5.7109375" style="2" customWidth="1"/>
    <col min="20" max="20" width="4.7109375" style="23" customWidth="1"/>
    <col min="21" max="21" width="5.7109375" style="2" customWidth="1"/>
    <col min="22" max="22" width="4.7109375" style="23" customWidth="1"/>
    <col min="23" max="23" width="5.7109375" style="2" customWidth="1"/>
    <col min="24" max="24" width="4.7109375" style="23" customWidth="1"/>
    <col min="25" max="25" width="2.28125" style="2" customWidth="1"/>
    <col min="26" max="26" width="12.7109375" style="2" customWidth="1"/>
    <col min="27" max="28" width="10.7109375" style="2" customWidth="1"/>
    <col min="29" max="29" width="7.7109375" style="2" customWidth="1"/>
    <col min="30" max="16384" width="11.421875" style="2" customWidth="1"/>
  </cols>
  <sheetData>
    <row r="1" spans="1:31" ht="24.75" customHeight="1">
      <c r="A1" s="30"/>
      <c r="B1" s="31"/>
      <c r="C1" s="31"/>
      <c r="D1" s="31"/>
      <c r="E1" s="31"/>
      <c r="F1" s="31"/>
      <c r="G1" s="32"/>
      <c r="H1" s="39" t="s">
        <v>5</v>
      </c>
      <c r="I1" s="40"/>
      <c r="J1" s="40"/>
      <c r="K1" s="41"/>
      <c r="L1" s="45" t="s">
        <v>41</v>
      </c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7"/>
      <c r="AA1" s="51" t="s">
        <v>20</v>
      </c>
      <c r="AB1" s="52"/>
      <c r="AC1" s="52"/>
      <c r="AD1" s="53"/>
      <c r="AE1" s="1"/>
    </row>
    <row r="2" spans="1:31" ht="18.75" customHeight="1">
      <c r="A2" s="33"/>
      <c r="B2" s="34"/>
      <c r="C2" s="34"/>
      <c r="D2" s="34"/>
      <c r="E2" s="34"/>
      <c r="F2" s="34"/>
      <c r="G2" s="35"/>
      <c r="H2" s="42"/>
      <c r="I2" s="43"/>
      <c r="J2" s="43"/>
      <c r="K2" s="44"/>
      <c r="L2" s="48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50"/>
      <c r="AA2" s="54"/>
      <c r="AB2" s="55"/>
      <c r="AC2" s="55"/>
      <c r="AD2" s="56"/>
      <c r="AE2" s="1"/>
    </row>
    <row r="3" spans="1:31" ht="18.75" customHeight="1">
      <c r="A3" s="33"/>
      <c r="B3" s="34"/>
      <c r="C3" s="34"/>
      <c r="D3" s="34"/>
      <c r="E3" s="34"/>
      <c r="F3" s="34"/>
      <c r="G3" s="35"/>
      <c r="H3" s="57" t="s">
        <v>4</v>
      </c>
      <c r="I3" s="57"/>
      <c r="J3" s="57"/>
      <c r="K3" s="57"/>
      <c r="L3" s="58" t="s">
        <v>40</v>
      </c>
      <c r="M3" s="59"/>
      <c r="N3" s="59"/>
      <c r="O3" s="60"/>
      <c r="P3" s="61" t="s">
        <v>12</v>
      </c>
      <c r="Q3" s="62"/>
      <c r="R3" s="62"/>
      <c r="S3" s="58" t="s">
        <v>39</v>
      </c>
      <c r="T3" s="60"/>
      <c r="U3" s="61" t="s">
        <v>37</v>
      </c>
      <c r="V3" s="62"/>
      <c r="W3" s="62"/>
      <c r="X3" s="63"/>
      <c r="Y3" s="58">
        <v>72846</v>
      </c>
      <c r="Z3" s="60"/>
      <c r="AA3" s="64" t="s">
        <v>35</v>
      </c>
      <c r="AB3" s="65"/>
      <c r="AC3" s="65"/>
      <c r="AD3" s="66"/>
      <c r="AE3" s="1"/>
    </row>
    <row r="4" spans="1:31" ht="18.75" customHeight="1">
      <c r="A4" s="36"/>
      <c r="B4" s="37"/>
      <c r="C4" s="37"/>
      <c r="D4" s="37"/>
      <c r="E4" s="37"/>
      <c r="F4" s="37"/>
      <c r="G4" s="38"/>
      <c r="H4" s="57" t="s">
        <v>16</v>
      </c>
      <c r="I4" s="57"/>
      <c r="J4" s="57"/>
      <c r="K4" s="57"/>
      <c r="L4" s="70" t="s">
        <v>22</v>
      </c>
      <c r="M4" s="71"/>
      <c r="N4" s="57" t="s">
        <v>15</v>
      </c>
      <c r="O4" s="57"/>
      <c r="P4" s="72">
        <v>42859</v>
      </c>
      <c r="Q4" s="72"/>
      <c r="R4" s="72"/>
      <c r="S4" s="72"/>
      <c r="T4" s="72"/>
      <c r="U4" s="61" t="s">
        <v>21</v>
      </c>
      <c r="V4" s="62"/>
      <c r="W4" s="62"/>
      <c r="X4" s="63"/>
      <c r="Y4" s="73" t="s">
        <v>42</v>
      </c>
      <c r="Z4" s="74"/>
      <c r="AA4" s="67"/>
      <c r="AB4" s="68"/>
      <c r="AC4" s="68"/>
      <c r="AD4" s="69"/>
      <c r="AE4" s="1"/>
    </row>
    <row r="5" spans="1:31" ht="10.5" customHeight="1">
      <c r="A5" s="75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7"/>
      <c r="AE5" s="1"/>
    </row>
    <row r="6" spans="1:31" ht="12.75">
      <c r="A6" s="78" t="s">
        <v>6</v>
      </c>
      <c r="B6" s="79"/>
      <c r="C6" s="82" t="s">
        <v>13</v>
      </c>
      <c r="D6" s="84" t="s">
        <v>38</v>
      </c>
      <c r="E6" s="86" t="s">
        <v>9</v>
      </c>
      <c r="F6" s="87" t="s">
        <v>14</v>
      </c>
      <c r="G6" s="89" t="s">
        <v>8</v>
      </c>
      <c r="H6" s="90" t="s">
        <v>14</v>
      </c>
      <c r="I6" s="86" t="s">
        <v>0</v>
      </c>
      <c r="J6" s="87" t="s">
        <v>14</v>
      </c>
      <c r="K6" s="86" t="s">
        <v>1</v>
      </c>
      <c r="L6" s="87" t="s">
        <v>14</v>
      </c>
      <c r="M6" s="86" t="s">
        <v>2</v>
      </c>
      <c r="N6" s="87" t="s">
        <v>14</v>
      </c>
      <c r="O6" s="92" t="s">
        <v>10</v>
      </c>
      <c r="P6" s="93" t="s">
        <v>14</v>
      </c>
      <c r="Q6" s="92" t="s">
        <v>3</v>
      </c>
      <c r="R6" s="93" t="s">
        <v>14</v>
      </c>
      <c r="S6" s="92" t="s">
        <v>11</v>
      </c>
      <c r="T6" s="93" t="s">
        <v>14</v>
      </c>
      <c r="U6" s="92" t="s">
        <v>18</v>
      </c>
      <c r="V6" s="93" t="s">
        <v>14</v>
      </c>
      <c r="W6" s="92" t="s">
        <v>19</v>
      </c>
      <c r="X6" s="93" t="s">
        <v>14</v>
      </c>
      <c r="Y6" s="3"/>
      <c r="Z6" s="95"/>
      <c r="AA6" s="95"/>
      <c r="AB6" s="95"/>
      <c r="AC6" s="95"/>
      <c r="AD6" s="96"/>
      <c r="AE6" s="1"/>
    </row>
    <row r="7" spans="1:31" ht="12.75">
      <c r="A7" s="80"/>
      <c r="B7" s="81"/>
      <c r="C7" s="83"/>
      <c r="D7" s="85"/>
      <c r="E7" s="86"/>
      <c r="F7" s="88"/>
      <c r="G7" s="89"/>
      <c r="H7" s="91"/>
      <c r="I7" s="86"/>
      <c r="J7" s="88"/>
      <c r="K7" s="86"/>
      <c r="L7" s="88"/>
      <c r="M7" s="86"/>
      <c r="N7" s="88"/>
      <c r="O7" s="92"/>
      <c r="P7" s="94"/>
      <c r="Q7" s="92"/>
      <c r="R7" s="94"/>
      <c r="S7" s="92"/>
      <c r="T7" s="94"/>
      <c r="U7" s="92"/>
      <c r="V7" s="94"/>
      <c r="W7" s="92"/>
      <c r="X7" s="94"/>
      <c r="Y7" s="3"/>
      <c r="Z7" s="95"/>
      <c r="AA7" s="95"/>
      <c r="AB7" s="95"/>
      <c r="AC7" s="95"/>
      <c r="AD7" s="96"/>
      <c r="AE7" s="1"/>
    </row>
    <row r="8" spans="1:31" ht="8.25" customHeight="1">
      <c r="A8" s="4"/>
      <c r="B8" s="5"/>
      <c r="C8" s="5"/>
      <c r="D8" s="6"/>
      <c r="E8" s="5"/>
      <c r="F8" s="5"/>
      <c r="G8" s="28"/>
      <c r="H8" s="24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7"/>
      <c r="Y8" s="3"/>
      <c r="Z8" s="95"/>
      <c r="AA8" s="95"/>
      <c r="AB8" s="95"/>
      <c r="AC8" s="95"/>
      <c r="AD8" s="96"/>
      <c r="AE8" s="1"/>
    </row>
    <row r="9" spans="1:31" ht="19.5" customHeight="1">
      <c r="A9" s="99" t="s">
        <v>23</v>
      </c>
      <c r="B9" s="100"/>
      <c r="C9" s="8" t="s">
        <v>17</v>
      </c>
      <c r="D9" s="9">
        <v>1</v>
      </c>
      <c r="E9" s="10">
        <f>G9-2.5</f>
        <v>33.5</v>
      </c>
      <c r="F9" s="11"/>
      <c r="G9" s="12">
        <v>36</v>
      </c>
      <c r="H9" s="11"/>
      <c r="I9" s="10">
        <f>G9+2.5</f>
        <v>38.5</v>
      </c>
      <c r="J9" s="13"/>
      <c r="K9" s="10">
        <f>IF(G9&gt;0,G9+5,2.5)</f>
        <v>41</v>
      </c>
      <c r="L9" s="13"/>
      <c r="M9" s="10">
        <f>IF(G9&gt;0,I9+5,2.5)</f>
        <v>43.5</v>
      </c>
      <c r="N9" s="11"/>
      <c r="O9" s="10"/>
      <c r="P9" s="11"/>
      <c r="Q9" s="10"/>
      <c r="R9" s="11"/>
      <c r="S9" s="10"/>
      <c r="T9" s="11"/>
      <c r="U9" s="10"/>
      <c r="V9" s="11"/>
      <c r="W9" s="10"/>
      <c r="X9" s="11"/>
      <c r="Y9" s="3"/>
      <c r="Z9" s="95"/>
      <c r="AA9" s="95"/>
      <c r="AB9" s="95"/>
      <c r="AC9" s="95"/>
      <c r="AD9" s="96"/>
      <c r="AE9" s="1"/>
    </row>
    <row r="10" spans="1:31" ht="19.5" customHeight="1">
      <c r="A10" s="99" t="s">
        <v>24</v>
      </c>
      <c r="B10" s="100"/>
      <c r="C10" s="8" t="s">
        <v>25</v>
      </c>
      <c r="D10" s="9">
        <v>1</v>
      </c>
      <c r="E10" s="10">
        <f>G10-2.5</f>
        <v>47.5</v>
      </c>
      <c r="F10" s="11"/>
      <c r="G10" s="12">
        <v>50</v>
      </c>
      <c r="H10" s="11"/>
      <c r="I10" s="10">
        <f>G10+2.5</f>
        <v>52.5</v>
      </c>
      <c r="J10" s="13"/>
      <c r="K10" s="10">
        <f>IF(G10&gt;0,G10+5,2.5)</f>
        <v>55</v>
      </c>
      <c r="L10" s="13"/>
      <c r="M10" s="10">
        <f>IF(G10&gt;0,I10+5,2.5)</f>
        <v>57.5</v>
      </c>
      <c r="N10" s="11"/>
      <c r="O10" s="10"/>
      <c r="P10" s="11"/>
      <c r="Q10" s="10"/>
      <c r="R10" s="11"/>
      <c r="S10" s="10"/>
      <c r="T10" s="11"/>
      <c r="U10" s="10"/>
      <c r="V10" s="11"/>
      <c r="W10" s="10"/>
      <c r="X10" s="11"/>
      <c r="Y10" s="3"/>
      <c r="Z10" s="95"/>
      <c r="AA10" s="95"/>
      <c r="AB10" s="95"/>
      <c r="AC10" s="95"/>
      <c r="AD10" s="96"/>
      <c r="AE10" s="1"/>
    </row>
    <row r="11" spans="1:31" ht="19.5" customHeight="1">
      <c r="A11" s="99" t="s">
        <v>36</v>
      </c>
      <c r="B11" s="100"/>
      <c r="C11" s="8" t="s">
        <v>26</v>
      </c>
      <c r="D11" s="9">
        <v>0.5</v>
      </c>
      <c r="E11" s="10">
        <f>G11-0.75</f>
        <v>28.75</v>
      </c>
      <c r="F11" s="11"/>
      <c r="G11" s="12">
        <v>29.5</v>
      </c>
      <c r="H11" s="11"/>
      <c r="I11" s="10">
        <f>G11+0.75</f>
        <v>30.25</v>
      </c>
      <c r="J11" s="13"/>
      <c r="K11" s="10">
        <f>IF(E11&gt;0,G11+1.5,0.75)</f>
        <v>31</v>
      </c>
      <c r="L11" s="13"/>
      <c r="M11" s="10">
        <f>IF(G11&gt;0,I11+1.5,0.75)</f>
        <v>31.75</v>
      </c>
      <c r="N11" s="11"/>
      <c r="O11" s="10"/>
      <c r="P11" s="11"/>
      <c r="Q11" s="10"/>
      <c r="R11" s="11"/>
      <c r="S11" s="10"/>
      <c r="T11" s="11"/>
      <c r="U11" s="10"/>
      <c r="V11" s="11"/>
      <c r="W11" s="10"/>
      <c r="X11" s="11"/>
      <c r="Y11" s="3"/>
      <c r="Z11" s="95"/>
      <c r="AA11" s="95"/>
      <c r="AB11" s="95"/>
      <c r="AC11" s="95"/>
      <c r="AD11" s="96"/>
      <c r="AE11" s="1"/>
    </row>
    <row r="12" spans="1:31" ht="19.5" customHeight="1">
      <c r="A12" s="99" t="s">
        <v>32</v>
      </c>
      <c r="B12" s="100"/>
      <c r="C12" s="8" t="s">
        <v>27</v>
      </c>
      <c r="D12" s="9">
        <v>1</v>
      </c>
      <c r="E12" s="10">
        <f>G12-2</f>
        <v>25.5</v>
      </c>
      <c r="F12" s="11"/>
      <c r="G12" s="12">
        <v>27.5</v>
      </c>
      <c r="H12" s="11"/>
      <c r="I12" s="10">
        <f>G12+2</f>
        <v>29.5</v>
      </c>
      <c r="J12" s="13"/>
      <c r="K12" s="10">
        <f>IF(G12&gt;0,G12+4,2)</f>
        <v>31.5</v>
      </c>
      <c r="L12" s="13"/>
      <c r="M12" s="10">
        <f>IF(G12&gt;0,I12+4,2)</f>
        <v>33.5</v>
      </c>
      <c r="N12" s="11"/>
      <c r="O12" s="10"/>
      <c r="P12" s="11"/>
      <c r="Q12" s="10"/>
      <c r="R12" s="11"/>
      <c r="S12" s="10"/>
      <c r="T12" s="11"/>
      <c r="U12" s="10"/>
      <c r="V12" s="11"/>
      <c r="W12" s="10"/>
      <c r="X12" s="11"/>
      <c r="Y12" s="3"/>
      <c r="Z12" s="95"/>
      <c r="AA12" s="95"/>
      <c r="AB12" s="95"/>
      <c r="AC12" s="95"/>
      <c r="AD12" s="96"/>
      <c r="AE12" s="1"/>
    </row>
    <row r="13" spans="1:31" ht="19.5" customHeight="1">
      <c r="A13" s="99" t="s">
        <v>28</v>
      </c>
      <c r="B13" s="100"/>
      <c r="C13" s="8" t="s">
        <v>29</v>
      </c>
      <c r="D13" s="9">
        <v>1</v>
      </c>
      <c r="E13" s="10">
        <f>G13-1</f>
        <v>8.5</v>
      </c>
      <c r="F13" s="11"/>
      <c r="G13" s="12">
        <v>9.5</v>
      </c>
      <c r="H13" s="11"/>
      <c r="I13" s="10">
        <f>G13+1</f>
        <v>10.5</v>
      </c>
      <c r="J13" s="11"/>
      <c r="K13" s="10">
        <f>I13+1</f>
        <v>11.5</v>
      </c>
      <c r="L13" s="11"/>
      <c r="M13" s="10">
        <f>K13+1</f>
        <v>12.5</v>
      </c>
      <c r="N13" s="11"/>
      <c r="O13" s="10"/>
      <c r="P13" s="11"/>
      <c r="Q13" s="10"/>
      <c r="R13" s="11"/>
      <c r="S13" s="10"/>
      <c r="T13" s="11"/>
      <c r="U13" s="10"/>
      <c r="V13" s="11"/>
      <c r="W13" s="10"/>
      <c r="X13" s="11"/>
      <c r="Y13" s="3"/>
      <c r="Z13" s="95"/>
      <c r="AA13" s="95"/>
      <c r="AB13" s="95"/>
      <c r="AC13" s="95"/>
      <c r="AD13" s="96"/>
      <c r="AE13" s="1"/>
    </row>
    <row r="14" spans="1:31" ht="19.5" customHeight="1">
      <c r="A14" s="99" t="s">
        <v>33</v>
      </c>
      <c r="B14" s="100"/>
      <c r="C14" s="8" t="s">
        <v>30</v>
      </c>
      <c r="D14" s="9">
        <v>0.5</v>
      </c>
      <c r="E14" s="10">
        <f>G14-0.5</f>
        <v>24.5</v>
      </c>
      <c r="F14" s="11"/>
      <c r="G14" s="12">
        <v>25</v>
      </c>
      <c r="H14" s="11"/>
      <c r="I14" s="10">
        <f>G14+0.5</f>
        <v>25.5</v>
      </c>
      <c r="J14" s="13"/>
      <c r="K14" s="10">
        <f>IF(G14&gt;0,G14+1,0.5)</f>
        <v>26</v>
      </c>
      <c r="L14" s="13"/>
      <c r="M14" s="10">
        <f>IF(G14&gt;0,I14+1,0.5)</f>
        <v>26.5</v>
      </c>
      <c r="N14" s="11"/>
      <c r="O14" s="10"/>
      <c r="P14" s="11"/>
      <c r="Q14" s="10"/>
      <c r="R14" s="11"/>
      <c r="S14" s="10"/>
      <c r="T14" s="11"/>
      <c r="U14" s="10"/>
      <c r="V14" s="11"/>
      <c r="W14" s="10"/>
      <c r="X14" s="11"/>
      <c r="Y14" s="3"/>
      <c r="Z14" s="95"/>
      <c r="AA14" s="95"/>
      <c r="AB14" s="95"/>
      <c r="AC14" s="95"/>
      <c r="AD14" s="96"/>
      <c r="AE14" s="1"/>
    </row>
    <row r="15" spans="1:31" ht="19.5" customHeight="1">
      <c r="A15" s="99" t="s">
        <v>34</v>
      </c>
      <c r="B15" s="100"/>
      <c r="C15" s="8" t="s">
        <v>31</v>
      </c>
      <c r="D15" s="9">
        <v>0.5</v>
      </c>
      <c r="E15" s="10">
        <f>G15-0.5</f>
        <v>35.5</v>
      </c>
      <c r="F15" s="11"/>
      <c r="G15" s="12">
        <v>36</v>
      </c>
      <c r="H15" s="13"/>
      <c r="I15" s="10">
        <f>G15+0.5</f>
        <v>36.5</v>
      </c>
      <c r="J15" s="13"/>
      <c r="K15" s="10">
        <f>IF(G15&gt;0,G15+1,0.5)</f>
        <v>37</v>
      </c>
      <c r="L15" s="13"/>
      <c r="M15" s="10">
        <f>IF(G15&gt;0,I15+1,0.5)</f>
        <v>37.5</v>
      </c>
      <c r="N15" s="11"/>
      <c r="O15" s="10"/>
      <c r="P15" s="11"/>
      <c r="Q15" s="10"/>
      <c r="R15" s="11"/>
      <c r="S15" s="10"/>
      <c r="T15" s="11"/>
      <c r="U15" s="10"/>
      <c r="V15" s="11"/>
      <c r="W15" s="10"/>
      <c r="X15" s="11"/>
      <c r="Y15" s="3"/>
      <c r="Z15" s="95"/>
      <c r="AA15" s="95"/>
      <c r="AB15" s="95"/>
      <c r="AC15" s="95"/>
      <c r="AD15" s="96"/>
      <c r="AE15" s="1"/>
    </row>
    <row r="16" spans="1:31" ht="19.5" customHeight="1">
      <c r="A16" s="101"/>
      <c r="B16" s="102"/>
      <c r="C16" s="8"/>
      <c r="D16" s="9"/>
      <c r="E16" s="10"/>
      <c r="F16" s="11"/>
      <c r="G16" s="12"/>
      <c r="H16" s="29"/>
      <c r="I16" s="10"/>
      <c r="J16" s="11"/>
      <c r="K16" s="10"/>
      <c r="L16" s="11"/>
      <c r="M16" s="10"/>
      <c r="N16" s="11"/>
      <c r="O16" s="10"/>
      <c r="P16" s="11"/>
      <c r="Q16" s="10"/>
      <c r="R16" s="11"/>
      <c r="S16" s="10"/>
      <c r="T16" s="11"/>
      <c r="U16" s="10"/>
      <c r="V16" s="11"/>
      <c r="W16" s="10"/>
      <c r="X16" s="11"/>
      <c r="Y16" s="3"/>
      <c r="Z16" s="95"/>
      <c r="AA16" s="95"/>
      <c r="AB16" s="95"/>
      <c r="AC16" s="95"/>
      <c r="AD16" s="96"/>
      <c r="AE16" s="1"/>
    </row>
    <row r="17" spans="1:31" ht="19.5" customHeight="1">
      <c r="A17" s="101"/>
      <c r="B17" s="102"/>
      <c r="C17" s="8"/>
      <c r="D17" s="9"/>
      <c r="E17" s="10"/>
      <c r="F17" s="11"/>
      <c r="G17" s="12"/>
      <c r="H17" s="29"/>
      <c r="I17" s="10"/>
      <c r="J17" s="11"/>
      <c r="K17" s="10"/>
      <c r="L17" s="11"/>
      <c r="M17" s="10"/>
      <c r="N17" s="11"/>
      <c r="O17" s="10"/>
      <c r="P17" s="11"/>
      <c r="Q17" s="10"/>
      <c r="R17" s="11"/>
      <c r="S17" s="10"/>
      <c r="T17" s="11"/>
      <c r="U17" s="10"/>
      <c r="V17" s="11"/>
      <c r="W17" s="10"/>
      <c r="X17" s="11"/>
      <c r="Y17" s="3"/>
      <c r="Z17" s="95"/>
      <c r="AA17" s="95"/>
      <c r="AB17" s="95"/>
      <c r="AC17" s="95"/>
      <c r="AD17" s="96"/>
      <c r="AE17" s="1"/>
    </row>
    <row r="18" spans="1:31" ht="9" customHeight="1">
      <c r="A18" s="4"/>
      <c r="B18" s="5"/>
      <c r="C18" s="5"/>
      <c r="D18" s="6"/>
      <c r="E18" s="5"/>
      <c r="F18" s="5"/>
      <c r="G18" s="5"/>
      <c r="H18" s="24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14"/>
      <c r="Y18" s="3"/>
      <c r="Z18" s="95"/>
      <c r="AA18" s="95"/>
      <c r="AB18" s="95"/>
      <c r="AC18" s="95"/>
      <c r="AD18" s="96"/>
      <c r="AE18" s="1"/>
    </row>
    <row r="19" spans="1:31" ht="12.75">
      <c r="A19" s="103" t="s">
        <v>7</v>
      </c>
      <c r="B19" s="106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8"/>
      <c r="Y19" s="3"/>
      <c r="Z19" s="95"/>
      <c r="AA19" s="95"/>
      <c r="AB19" s="95"/>
      <c r="AC19" s="95"/>
      <c r="AD19" s="96"/>
      <c r="AE19" s="1"/>
    </row>
    <row r="20" spans="1:31" ht="12.75">
      <c r="A20" s="104"/>
      <c r="B20" s="109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1"/>
      <c r="Y20" s="3"/>
      <c r="Z20" s="95"/>
      <c r="AA20" s="95"/>
      <c r="AB20" s="95"/>
      <c r="AC20" s="95"/>
      <c r="AD20" s="96"/>
      <c r="AE20" s="1"/>
    </row>
    <row r="21" spans="1:31" ht="18.75" customHeight="1">
      <c r="A21" s="104"/>
      <c r="B21" s="109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1"/>
      <c r="Y21" s="3"/>
      <c r="Z21" s="95"/>
      <c r="AA21" s="95"/>
      <c r="AB21" s="95"/>
      <c r="AC21" s="95"/>
      <c r="AD21" s="96"/>
      <c r="AE21" s="1"/>
    </row>
    <row r="22" spans="1:31" ht="12" customHeight="1">
      <c r="A22" s="104"/>
      <c r="B22" s="109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1"/>
      <c r="Y22" s="3"/>
      <c r="Z22" s="95"/>
      <c r="AA22" s="95"/>
      <c r="AB22" s="95"/>
      <c r="AC22" s="95"/>
      <c r="AD22" s="96"/>
      <c r="AE22" s="1"/>
    </row>
    <row r="23" spans="1:31" ht="12.75">
      <c r="A23" s="104"/>
      <c r="B23" s="109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1"/>
      <c r="Y23" s="3"/>
      <c r="Z23" s="95"/>
      <c r="AA23" s="95"/>
      <c r="AB23" s="95"/>
      <c r="AC23" s="95"/>
      <c r="AD23" s="96"/>
      <c r="AE23" s="1"/>
    </row>
    <row r="24" spans="1:31" ht="9" customHeight="1">
      <c r="A24" s="104"/>
      <c r="B24" s="109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1"/>
      <c r="Y24" s="3"/>
      <c r="Z24" s="95"/>
      <c r="AA24" s="95"/>
      <c r="AB24" s="95"/>
      <c r="AC24" s="95"/>
      <c r="AD24" s="96"/>
      <c r="AE24" s="1"/>
    </row>
    <row r="25" spans="1:31" ht="12.75" customHeight="1">
      <c r="A25" s="104"/>
      <c r="B25" s="109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1"/>
      <c r="Y25" s="3"/>
      <c r="Z25" s="95"/>
      <c r="AA25" s="95"/>
      <c r="AB25" s="95"/>
      <c r="AC25" s="95"/>
      <c r="AD25" s="96"/>
      <c r="AE25" s="1"/>
    </row>
    <row r="26" spans="1:31" ht="13.5" customHeight="1" thickBot="1">
      <c r="A26" s="105"/>
      <c r="B26" s="112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4"/>
      <c r="Y26" s="15"/>
      <c r="Z26" s="97"/>
      <c r="AA26" s="97"/>
      <c r="AB26" s="97"/>
      <c r="AC26" s="97"/>
      <c r="AD26" s="98"/>
      <c r="AE26" s="1"/>
    </row>
    <row r="27" spans="1:31" ht="12.75">
      <c r="A27" s="16"/>
      <c r="B27" s="16"/>
      <c r="C27" s="16"/>
      <c r="D27" s="17"/>
      <c r="E27" s="16"/>
      <c r="F27" s="18"/>
      <c r="G27" s="16"/>
      <c r="H27" s="25"/>
      <c r="I27" s="16"/>
      <c r="J27" s="18"/>
      <c r="K27" s="16"/>
      <c r="L27" s="18"/>
      <c r="M27" s="16"/>
      <c r="N27" s="18"/>
      <c r="O27" s="16"/>
      <c r="P27" s="18"/>
      <c r="Q27" s="16"/>
      <c r="R27" s="18"/>
      <c r="S27" s="16"/>
      <c r="T27" s="18"/>
      <c r="U27" s="16"/>
      <c r="V27" s="18"/>
      <c r="W27" s="16"/>
      <c r="X27" s="18"/>
      <c r="Y27" s="16"/>
      <c r="Z27" s="16"/>
      <c r="AA27" s="16"/>
      <c r="AB27" s="16"/>
      <c r="AC27" s="16"/>
      <c r="AD27" s="16"/>
      <c r="AE27" s="1"/>
    </row>
    <row r="28" spans="1:31" ht="12.75">
      <c r="A28" s="16"/>
      <c r="B28" s="16"/>
      <c r="C28" s="16"/>
      <c r="D28" s="17"/>
      <c r="E28" s="16"/>
      <c r="F28" s="18"/>
      <c r="G28" s="16"/>
      <c r="H28" s="25"/>
      <c r="I28" s="16"/>
      <c r="J28" s="18"/>
      <c r="K28" s="16"/>
      <c r="L28" s="18"/>
      <c r="M28" s="16"/>
      <c r="N28" s="18"/>
      <c r="O28" s="16"/>
      <c r="P28" s="18"/>
      <c r="Q28" s="16"/>
      <c r="R28" s="18"/>
      <c r="S28" s="16"/>
      <c r="T28" s="18"/>
      <c r="U28" s="16"/>
      <c r="V28" s="18"/>
      <c r="W28" s="16"/>
      <c r="X28" s="18"/>
      <c r="Y28" s="16"/>
      <c r="Z28" s="16"/>
      <c r="AA28" s="16"/>
      <c r="AB28" s="16"/>
      <c r="AC28" s="16"/>
      <c r="AD28" s="16"/>
      <c r="AE28" s="1"/>
    </row>
    <row r="29" spans="1:26" ht="12.75">
      <c r="A29" s="19"/>
      <c r="B29" s="19"/>
      <c r="C29" s="19"/>
      <c r="D29" s="20"/>
      <c r="E29" s="19"/>
      <c r="F29" s="21"/>
      <c r="G29" s="19"/>
      <c r="H29" s="26"/>
      <c r="I29" s="19"/>
      <c r="J29" s="21"/>
      <c r="K29" s="19"/>
      <c r="L29" s="21"/>
      <c r="M29" s="19"/>
      <c r="N29" s="21"/>
      <c r="O29" s="19"/>
      <c r="P29" s="21"/>
      <c r="Q29" s="19"/>
      <c r="R29" s="21"/>
      <c r="S29" s="19"/>
      <c r="T29" s="21"/>
      <c r="U29" s="19"/>
      <c r="V29" s="21"/>
      <c r="W29" s="19"/>
      <c r="X29" s="21"/>
      <c r="Y29" s="16"/>
      <c r="Z29" s="19"/>
    </row>
    <row r="30" spans="1:26" ht="12.75">
      <c r="A30" s="19"/>
      <c r="B30" s="19"/>
      <c r="C30" s="19"/>
      <c r="D30" s="20"/>
      <c r="E30" s="19"/>
      <c r="F30" s="21"/>
      <c r="G30" s="19"/>
      <c r="H30" s="26"/>
      <c r="I30" s="19"/>
      <c r="J30" s="21"/>
      <c r="K30" s="19"/>
      <c r="L30" s="21"/>
      <c r="M30" s="19"/>
      <c r="N30" s="21"/>
      <c r="O30" s="19"/>
      <c r="P30" s="21"/>
      <c r="Q30" s="19"/>
      <c r="R30" s="21"/>
      <c r="S30" s="19"/>
      <c r="T30" s="21"/>
      <c r="U30" s="19"/>
      <c r="V30" s="21"/>
      <c r="W30" s="19"/>
      <c r="X30" s="21"/>
      <c r="Y30" s="16"/>
      <c r="Z30" s="19"/>
    </row>
    <row r="31" spans="1:26" ht="12.75">
      <c r="A31" s="19"/>
      <c r="B31" s="19"/>
      <c r="C31" s="19"/>
      <c r="D31" s="20"/>
      <c r="E31" s="19"/>
      <c r="F31" s="21"/>
      <c r="G31" s="19"/>
      <c r="H31" s="26"/>
      <c r="I31" s="19"/>
      <c r="J31" s="21"/>
      <c r="K31" s="19"/>
      <c r="L31" s="21"/>
      <c r="M31" s="19"/>
      <c r="N31" s="21"/>
      <c r="O31" s="19"/>
      <c r="P31" s="21"/>
      <c r="Q31" s="19"/>
      <c r="R31" s="21"/>
      <c r="S31" s="19"/>
      <c r="T31" s="21"/>
      <c r="U31" s="19"/>
      <c r="V31" s="21"/>
      <c r="W31" s="19"/>
      <c r="X31" s="21"/>
      <c r="Y31" s="16"/>
      <c r="Z31" s="19"/>
    </row>
    <row r="32" spans="1:26" ht="12.75">
      <c r="A32" s="19"/>
      <c r="B32" s="19"/>
      <c r="C32" s="19"/>
      <c r="D32" s="20"/>
      <c r="E32" s="19"/>
      <c r="F32" s="21"/>
      <c r="G32" s="19"/>
      <c r="H32" s="26"/>
      <c r="I32" s="19"/>
      <c r="J32" s="21"/>
      <c r="K32" s="19"/>
      <c r="L32" s="21"/>
      <c r="M32" s="19"/>
      <c r="N32" s="21"/>
      <c r="O32" s="19"/>
      <c r="P32" s="21"/>
      <c r="Q32" s="19"/>
      <c r="R32" s="21"/>
      <c r="S32" s="19"/>
      <c r="T32" s="21"/>
      <c r="U32" s="19"/>
      <c r="V32" s="21"/>
      <c r="W32" s="19"/>
      <c r="X32" s="21"/>
      <c r="Y32" s="19"/>
      <c r="Z32" s="19"/>
    </row>
  </sheetData>
  <sheetProtection/>
  <mergeCells count="53">
    <mergeCell ref="A16:B16"/>
    <mergeCell ref="A17:B17"/>
    <mergeCell ref="A19:A26"/>
    <mergeCell ref="B19:X26"/>
    <mergeCell ref="A13:B13"/>
    <mergeCell ref="A14:B14"/>
    <mergeCell ref="A15:B15"/>
    <mergeCell ref="W6:W7"/>
    <mergeCell ref="X6:X7"/>
    <mergeCell ref="Z6:AD26"/>
    <mergeCell ref="A9:B9"/>
    <mergeCell ref="A10:B10"/>
    <mergeCell ref="A11:B11"/>
    <mergeCell ref="A12:B12"/>
    <mergeCell ref="Q6:Q7"/>
    <mergeCell ref="R6:R7"/>
    <mergeCell ref="S6:S7"/>
    <mergeCell ref="T6:T7"/>
    <mergeCell ref="U6:U7"/>
    <mergeCell ref="V6:V7"/>
    <mergeCell ref="K6:K7"/>
    <mergeCell ref="L6:L7"/>
    <mergeCell ref="M6:M7"/>
    <mergeCell ref="N6:N7"/>
    <mergeCell ref="O6:O7"/>
    <mergeCell ref="P6:P7"/>
    <mergeCell ref="A5:AD5"/>
    <mergeCell ref="A6:B7"/>
    <mergeCell ref="C6:C7"/>
    <mergeCell ref="D6:D7"/>
    <mergeCell ref="E6:E7"/>
    <mergeCell ref="F6:F7"/>
    <mergeCell ref="G6:G7"/>
    <mergeCell ref="H6:H7"/>
    <mergeCell ref="I6:I7"/>
    <mergeCell ref="J6:J7"/>
    <mergeCell ref="AA3:AD4"/>
    <mergeCell ref="H4:K4"/>
    <mergeCell ref="L4:M4"/>
    <mergeCell ref="N4:O4"/>
    <mergeCell ref="P4:T4"/>
    <mergeCell ref="U4:X4"/>
    <mergeCell ref="Y4:Z4"/>
    <mergeCell ref="A1:G4"/>
    <mergeCell ref="H1:K2"/>
    <mergeCell ref="L1:Z2"/>
    <mergeCell ref="AA1:AD2"/>
    <mergeCell ref="H3:K3"/>
    <mergeCell ref="L3:O3"/>
    <mergeCell ref="P3:R3"/>
    <mergeCell ref="S3:T3"/>
    <mergeCell ref="U3:X3"/>
    <mergeCell ref="Y3:Z3"/>
  </mergeCells>
  <printOptions/>
  <pageMargins left="0.2362204724409449" right="0.2362204724409449" top="0.7480314960629921" bottom="0.7480314960629921" header="0.31496062992125984" footer="0.31496062992125984"/>
  <pageSetup fitToHeight="1" fitToWidth="1" horizontalDpi="1200" verticalDpi="1200" orientation="landscape" paperSize="9" scale="72" r:id="rId2"/>
  <headerFooter>
    <oddFooter>&amp;L&amp;F&amp;C&amp;P of &amp;N&amp;Rprinted at 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engelbert strauss GmbH &amp;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Anna-Lena.Mueller@tbint.de</dc:creator>
  <cp:keywords/>
  <dc:description/>
  <cp:lastModifiedBy>Sabrina Ripke</cp:lastModifiedBy>
  <cp:lastPrinted>2017-06-12T09:06:01Z</cp:lastPrinted>
  <dcterms:created xsi:type="dcterms:W3CDTF">2007-02-13T08:06:20Z</dcterms:created>
  <dcterms:modified xsi:type="dcterms:W3CDTF">2017-06-12T13:35:23Z</dcterms:modified>
  <cp:category/>
  <cp:version/>
  <cp:contentType/>
  <cp:contentStatus/>
</cp:coreProperties>
</file>